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Mathias\Mon Drive\Affaires\21074 Access DISP Dijon 2 lots\03 CSL Montargis\DCE v3\DPGF\"/>
    </mc:Choice>
  </mc:AlternateContent>
  <xr:revisionPtr revIDLastSave="0" documentId="13_ncr:1_{C2316F67-D438-4130-AF60-773D5DEC620B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DPGF" sheetId="2" r:id="rId1"/>
  </sheets>
  <definedNames>
    <definedName name="Print_Area" localSheetId="0">DPGF!$A$1:$E$47</definedName>
    <definedName name="_xlnm.Print_Area" localSheetId="0">DPGF!$A$1:$E$47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7" i="2" l="1"/>
  <c r="E36" i="2"/>
  <c r="E34" i="2" l="1"/>
  <c r="E39" i="2"/>
  <c r="E41" i="2"/>
  <c r="E42" i="2"/>
  <c r="E32" i="2"/>
  <c r="E29" i="2"/>
  <c r="E30" i="2"/>
  <c r="E28" i="2"/>
  <c r="E27" i="2"/>
  <c r="E26" i="2"/>
  <c r="E25" i="2"/>
  <c r="E24" i="2"/>
  <c r="E21" i="2"/>
  <c r="E20" i="2"/>
  <c r="E19" i="2"/>
  <c r="E14" i="2"/>
  <c r="E13" i="2"/>
  <c r="E12" i="2"/>
  <c r="E11" i="2"/>
  <c r="E10" i="2"/>
  <c r="E9" i="2"/>
  <c r="E43" i="2" l="1"/>
  <c r="E45" i="2" s="1"/>
  <c r="E15" i="2"/>
  <c r="E46" i="2" l="1"/>
  <c r="E47" i="2" s="1"/>
</calcChain>
</file>

<file path=xl/sharedStrings.xml><?xml version="1.0" encoding="utf-8"?>
<sst xmlns="http://schemas.openxmlformats.org/spreadsheetml/2006/main" count="69" uniqueCount="45">
  <si>
    <t>ens</t>
  </si>
  <si>
    <t>U</t>
  </si>
  <si>
    <t>Qté</t>
  </si>
  <si>
    <t>PU €HT</t>
  </si>
  <si>
    <t>P total €HT</t>
  </si>
  <si>
    <t>DESIGNATION</t>
  </si>
  <si>
    <t>Nota : 
Les quantités sont données à titre indicatif; l'entreprise est tenue de les vérifier et de les faire siennes.
Les prix unitaires intègrent : les études techniques d'exécution (notes de calcul, plans), les approbations de documents, les dossiers recolement (DOE).</t>
  </si>
  <si>
    <t>PREPARATION DE CHANTIER</t>
  </si>
  <si>
    <t>Repérage des installations</t>
  </si>
  <si>
    <t>Etudes d'exécution : plans d'implantation, plan de réservations, gros œuvre, coupes, planning, notes de calculs, présentation au bureau de contrôle</t>
  </si>
  <si>
    <t>DOE complet yc formation / transmission des installations</t>
  </si>
  <si>
    <t>Protection des biens et des personnes</t>
  </si>
  <si>
    <t>SOUS TOTAL PREPARATION DE CHANTIER</t>
  </si>
  <si>
    <t>Travaux préparatoires</t>
  </si>
  <si>
    <t>Percement, rebouchage et peinture de propreté localisée</t>
  </si>
  <si>
    <t>TRAVAUX ELECTRICITE</t>
  </si>
  <si>
    <t>Installation de coffrets de chantier</t>
  </si>
  <si>
    <t>Liseuse tête de lit encastrée</t>
  </si>
  <si>
    <t>Plafonnier Urbaline</t>
  </si>
  <si>
    <t xml:space="preserve">Mise en œuvre des alimentations et prises de courant </t>
  </si>
  <si>
    <t>Applique IK10</t>
  </si>
  <si>
    <t xml:space="preserve">TOTAL  -  €HT </t>
  </si>
  <si>
    <t>TVA 20%</t>
  </si>
  <si>
    <t xml:space="preserve"> TOTAL - €TTC</t>
  </si>
  <si>
    <t>Divers</t>
  </si>
  <si>
    <t>SOUS TOTAL ELECTRICITE</t>
  </si>
  <si>
    <t>Luminaires pour cheminement PMR</t>
  </si>
  <si>
    <t xml:space="preserve">Centre de Semi-liberté (CSL)
7 cours Jean Dupont 45200 MONTARGIS                                                                                                                 Travaux de mise en conformité accessibilité (AD’AP) </t>
  </si>
  <si>
    <t xml:space="preserve">Déplacement du coffret électrique </t>
  </si>
  <si>
    <t>Cellule à adapter</t>
  </si>
  <si>
    <t>Déplacement du téléphone à 1,3m</t>
  </si>
  <si>
    <t>Déplacement de la télévision à 1,3m</t>
  </si>
  <si>
    <t>Dépose et installation de l'interphone PMR à 1,3m</t>
  </si>
  <si>
    <t>Cellule PMR</t>
  </si>
  <si>
    <t>Déplacement du visiophone à 1,3m</t>
  </si>
  <si>
    <t>Entrée principale</t>
  </si>
  <si>
    <t>Lot 5 : ÉLECTRICITÉ COURANTS FORTS/FAIBLES/SSI</t>
  </si>
  <si>
    <t>Ensemble des portes P1 à P6</t>
  </si>
  <si>
    <t>Reprise des réseaux</t>
  </si>
  <si>
    <t>Ensemble des cloisons modifiées</t>
  </si>
  <si>
    <t>Nettoyage quotidien du chantier compris évacuation des déchets</t>
  </si>
  <si>
    <t>Déconnexion et dépose soigneuse de tous les locaux à modifier équipements neufs ou modifiés pour tous les éléments du lot Électricité</t>
  </si>
  <si>
    <t>Percement, rebouchage et peinture de propreté localisée équipements neufs ou modifiés pour tous les éléments du lot Électricité</t>
  </si>
  <si>
    <t xml:space="preserve">Équipements Électriques </t>
  </si>
  <si>
    <t>Organisation des travaux et stockage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</si>
</sst>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€&quot;;[Red]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40C]_-;\-* #,##0.00\ [$€-40C]_-;_-* &quot;-&quot;??\ [$€-40C]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  <scheme val="minor"/>
    </font>
    <font>
      <b/>
      <sz val="11"/>
      <color theme="1" tint="0.14999847407452621"/>
      <name val="Calibri"/>
      <family val="2"/>
      <scheme val="minor"/>
    </font>
    <font>
      <b/>
      <sz val="12"/>
      <color theme="1"/>
      <name val="Calibri"/>
      <family val="2"/>
    </font>
    <font>
      <b/>
      <sz val="12"/>
      <name val="Calibri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u/>
      <sz val="11"/>
      <name val="Calibri"/>
      <family val="2"/>
      <scheme val="minor"/>
    </font>
    <font>
      <b/>
      <u/>
      <sz val="11"/>
      <color theme="1" tint="0.1499984740745262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399945066682943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Alignment="1">
      <alignment wrapText="1"/>
    </xf>
    <xf numFmtId="44" fontId="0" fillId="0" borderId="0" xfId="1" applyFont="1"/>
    <xf numFmtId="8" fontId="0" fillId="0" borderId="0" xfId="1" applyNumberFormat="1" applyFont="1"/>
    <xf numFmtId="0" fontId="2" fillId="0" borderId="0" xfId="0" applyFont="1"/>
    <xf numFmtId="0" fontId="9" fillId="3" borderId="14" xfId="0" applyFont="1" applyFill="1" applyBorder="1" applyAlignment="1">
      <alignment horizontal="center" vertical="center"/>
    </xf>
    <xf numFmtId="44" fontId="0" fillId="0" borderId="2" xfId="0" applyNumberFormat="1" applyBorder="1" applyAlignment="1">
      <alignment vertical="center"/>
    </xf>
    <xf numFmtId="0" fontId="7" fillId="0" borderId="7" xfId="0" applyFont="1" applyBorder="1" applyAlignment="1">
      <alignment horizontal="center" wrapText="1"/>
    </xf>
    <xf numFmtId="0" fontId="7" fillId="0" borderId="13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5" borderId="4" xfId="0" applyFont="1" applyFill="1" applyBorder="1" applyAlignment="1">
      <alignment horizontal="right" wrapText="1"/>
    </xf>
    <xf numFmtId="44" fontId="9" fillId="0" borderId="14" xfId="1" applyFont="1" applyBorder="1" applyAlignment="1">
      <alignment horizontal="center" vertical="center"/>
    </xf>
    <xf numFmtId="44" fontId="8" fillId="5" borderId="2" xfId="1" applyFont="1" applyFill="1" applyBorder="1" applyAlignment="1">
      <alignment horizontal="right" wrapText="1"/>
    </xf>
    <xf numFmtId="0" fontId="10" fillId="2" borderId="5" xfId="0" applyFont="1" applyFill="1" applyBorder="1" applyAlignment="1">
      <alignment vertical="top" wrapText="1"/>
    </xf>
    <xf numFmtId="0" fontId="4" fillId="0" borderId="12" xfId="0" applyFont="1" applyBorder="1" applyAlignment="1">
      <alignment horizontal="center" vertical="center" wrapText="1"/>
    </xf>
    <xf numFmtId="0" fontId="6" fillId="5" borderId="2" xfId="0" applyFont="1" applyFill="1" applyBorder="1" applyAlignment="1">
      <alignment vertical="center" wrapText="1"/>
    </xf>
    <xf numFmtId="0" fontId="9" fillId="5" borderId="2" xfId="0" applyFont="1" applyFill="1" applyBorder="1" applyAlignment="1">
      <alignment horizontal="center" vertical="center"/>
    </xf>
    <xf numFmtId="44" fontId="12" fillId="0" borderId="2" xfId="1" applyFont="1" applyFill="1" applyBorder="1" applyAlignment="1">
      <alignment horizontal="center" vertical="center"/>
    </xf>
    <xf numFmtId="164" fontId="12" fillId="0" borderId="2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44" fontId="13" fillId="0" borderId="2" xfId="1" applyFont="1" applyFill="1" applyBorder="1" applyAlignment="1">
      <alignment horizontal="center" vertical="center"/>
    </xf>
    <xf numFmtId="164" fontId="12" fillId="6" borderId="2" xfId="0" applyNumberFormat="1" applyFont="1" applyFill="1" applyBorder="1" applyAlignment="1">
      <alignment horizontal="center" vertical="center"/>
    </xf>
    <xf numFmtId="0" fontId="14" fillId="5" borderId="4" xfId="0" applyFont="1" applyFill="1" applyBorder="1" applyAlignment="1">
      <alignment wrapText="1"/>
    </xf>
    <xf numFmtId="0" fontId="2" fillId="0" borderId="0" xfId="0" applyFont="1" applyAlignment="1">
      <alignment horizontal="center"/>
    </xf>
    <xf numFmtId="44" fontId="12" fillId="0" borderId="0" xfId="1" applyFont="1" applyFill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38" fontId="6" fillId="0" borderId="2" xfId="2" applyNumberFormat="1" applyFont="1" applyBorder="1" applyAlignment="1">
      <alignment horizontal="center" vertical="center"/>
    </xf>
    <xf numFmtId="38" fontId="6" fillId="6" borderId="2" xfId="2" applyNumberFormat="1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right" wrapText="1"/>
    </xf>
    <xf numFmtId="44" fontId="11" fillId="2" borderId="13" xfId="1" applyFont="1" applyFill="1" applyBorder="1" applyAlignment="1">
      <alignment horizontal="center" vertical="center" wrapText="1"/>
    </xf>
    <xf numFmtId="44" fontId="11" fillId="2" borderId="5" xfId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>
      <alignment wrapText="1"/>
    </xf>
    <xf numFmtId="0" fontId="6" fillId="6" borderId="4" xfId="0" applyFont="1" applyFill="1" applyBorder="1" applyAlignment="1">
      <alignment vertical="center" wrapText="1"/>
    </xf>
    <xf numFmtId="0" fontId="15" fillId="6" borderId="4" xfId="0" applyFont="1" applyFill="1" applyBorder="1" applyAlignment="1">
      <alignment horizontal="left" vertical="center"/>
    </xf>
    <xf numFmtId="0" fontId="8" fillId="5" borderId="6" xfId="0" applyFont="1" applyFill="1" applyBorder="1" applyAlignment="1">
      <alignment horizontal="right" wrapText="1"/>
    </xf>
    <xf numFmtId="0" fontId="8" fillId="5" borderId="2" xfId="0" applyFont="1" applyFill="1" applyBorder="1" applyAlignment="1">
      <alignment horizontal="center" vertical="center"/>
    </xf>
    <xf numFmtId="38" fontId="8" fillId="5" borderId="2" xfId="2" applyNumberFormat="1" applyFont="1" applyFill="1" applyBorder="1" applyAlignment="1">
      <alignment horizontal="center" vertical="center"/>
    </xf>
    <xf numFmtId="0" fontId="8" fillId="6" borderId="5" xfId="0" applyFont="1" applyFill="1" applyBorder="1" applyAlignment="1">
      <alignment horizontal="center" vertical="center"/>
    </xf>
    <xf numFmtId="38" fontId="8" fillId="6" borderId="5" xfId="2" applyNumberFormat="1" applyFont="1" applyFill="1" applyBorder="1" applyAlignment="1">
      <alignment horizontal="center" vertical="center"/>
    </xf>
    <xf numFmtId="164" fontId="13" fillId="6" borderId="5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</cellXfs>
  <cellStyles count="3">
    <cellStyle name="Milliers" xfId="2" builtinId="3"/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4062E5-BABD-4D75-962C-5F8AC9884B3C}">
  <sheetPr>
    <pageSetUpPr fitToPage="1"/>
  </sheetPr>
  <dimension ref="A1:AA47"/>
  <sheetViews>
    <sheetView tabSelected="1" view="pageLayout" topLeftCell="A6" zoomScale="130" zoomScaleNormal="100" zoomScalePageLayoutView="130" workbookViewId="0">
      <selection activeCell="A9" sqref="A9"/>
    </sheetView>
  </sheetViews>
  <sheetFormatPr baseColWidth="10" defaultRowHeight="14.5" x14ac:dyDescent="0.35"/>
  <cols>
    <col min="1" max="1" width="75.81640625" style="1" customWidth="1"/>
    <col min="2" max="2" width="5" customWidth="1"/>
    <col min="3" max="3" width="6" customWidth="1"/>
    <col min="4" max="4" width="15.54296875" customWidth="1"/>
    <col min="5" max="5" width="15.1796875" customWidth="1"/>
    <col min="6" max="6" width="30.1796875" hidden="1" customWidth="1"/>
    <col min="7" max="8" width="0" hidden="1" customWidth="1"/>
    <col min="9" max="9" width="13.81640625" hidden="1" customWidth="1"/>
    <col min="10" max="13" width="0" hidden="1" customWidth="1"/>
    <col min="14" max="16" width="12.81640625" hidden="1" customWidth="1"/>
    <col min="17" max="26" width="0" hidden="1" customWidth="1"/>
    <col min="27" max="27" width="8.81640625" hidden="1" customWidth="1"/>
    <col min="30" max="30" width="54.81640625" customWidth="1"/>
  </cols>
  <sheetData>
    <row r="1" spans="1:27" ht="17" customHeight="1" x14ac:dyDescent="0.35">
      <c r="A1" s="52" t="s">
        <v>27</v>
      </c>
      <c r="B1" s="53"/>
      <c r="C1" s="53"/>
      <c r="D1" s="53"/>
      <c r="E1" s="54"/>
    </row>
    <row r="2" spans="1:27" ht="21.75" customHeight="1" x14ac:dyDescent="0.35">
      <c r="A2" s="55"/>
      <c r="B2" s="56"/>
      <c r="C2" s="56"/>
      <c r="D2" s="56"/>
      <c r="E2" s="57"/>
    </row>
    <row r="3" spans="1:27" ht="16.25" customHeight="1" x14ac:dyDescent="0.35">
      <c r="A3" s="55"/>
      <c r="B3" s="56"/>
      <c r="C3" s="56"/>
      <c r="D3" s="56"/>
      <c r="E3" s="57"/>
    </row>
    <row r="4" spans="1:27" s="4" customFormat="1" ht="23" customHeight="1" thickBot="1" x14ac:dyDescent="0.4">
      <c r="A4" s="58"/>
      <c r="B4" s="59"/>
      <c r="C4" s="59"/>
      <c r="D4" s="59"/>
      <c r="E4" s="60"/>
    </row>
    <row r="5" spans="1:27" ht="29.5" customHeight="1" thickBot="1" x14ac:dyDescent="0.4">
      <c r="A5" s="46" t="s">
        <v>36</v>
      </c>
      <c r="B5" s="47"/>
      <c r="C5" s="47"/>
      <c r="D5" s="47"/>
      <c r="E5" s="48"/>
      <c r="N5" s="2"/>
    </row>
    <row r="6" spans="1:27" ht="101" customHeight="1" thickBot="1" x14ac:dyDescent="0.4">
      <c r="A6" s="13" t="s">
        <v>6</v>
      </c>
      <c r="B6" s="42"/>
      <c r="C6" s="42"/>
      <c r="D6" s="42"/>
      <c r="E6" s="14"/>
      <c r="N6" s="2"/>
    </row>
    <row r="7" spans="1:27" ht="15" thickBot="1" x14ac:dyDescent="0.4">
      <c r="A7" s="7" t="s">
        <v>5</v>
      </c>
      <c r="B7" s="8" t="s">
        <v>1</v>
      </c>
      <c r="C7" s="8" t="s">
        <v>2</v>
      </c>
      <c r="D7" s="9" t="s">
        <v>3</v>
      </c>
      <c r="E7" s="8" t="s">
        <v>4</v>
      </c>
    </row>
    <row r="8" spans="1:27" ht="15" customHeight="1" x14ac:dyDescent="0.35">
      <c r="A8" s="22" t="s">
        <v>7</v>
      </c>
      <c r="B8" s="15"/>
      <c r="C8" s="15"/>
      <c r="D8" s="16"/>
      <c r="E8" s="16"/>
      <c r="F8" s="5"/>
      <c r="N8" s="2"/>
    </row>
    <row r="9" spans="1:27" x14ac:dyDescent="0.35">
      <c r="A9" s="61" t="s">
        <v>44</v>
      </c>
      <c r="B9" s="25" t="s">
        <v>0</v>
      </c>
      <c r="C9" s="27">
        <v>1</v>
      </c>
      <c r="D9" s="17">
        <v>0</v>
      </c>
      <c r="E9" s="6">
        <f>D9*C9</f>
        <v>0</v>
      </c>
      <c r="F9" s="11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7" x14ac:dyDescent="0.35">
      <c r="A10" s="32" t="s">
        <v>8</v>
      </c>
      <c r="B10" s="25" t="s">
        <v>0</v>
      </c>
      <c r="C10" s="27">
        <v>1</v>
      </c>
      <c r="D10" s="17">
        <v>0</v>
      </c>
      <c r="E10" s="6">
        <f>D10*C10</f>
        <v>0</v>
      </c>
      <c r="F10" s="11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7" ht="29" x14ac:dyDescent="0.35">
      <c r="A11" s="33" t="s">
        <v>9</v>
      </c>
      <c r="B11" s="25" t="s">
        <v>0</v>
      </c>
      <c r="C11" s="27">
        <v>1</v>
      </c>
      <c r="D11" s="18">
        <v>0</v>
      </c>
      <c r="E11" s="18">
        <f>D11*C11</f>
        <v>0</v>
      </c>
      <c r="F11" s="11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 x14ac:dyDescent="0.35">
      <c r="A12" s="33" t="s">
        <v>10</v>
      </c>
      <c r="B12" s="25" t="s">
        <v>0</v>
      </c>
      <c r="C12" s="27">
        <v>1</v>
      </c>
      <c r="D12" s="18">
        <v>0</v>
      </c>
      <c r="E12" s="18">
        <f t="shared" ref="E12:E14" si="0">D12*C12</f>
        <v>0</v>
      </c>
      <c r="F12" s="11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 spans="1:27" x14ac:dyDescent="0.35">
      <c r="A13" s="33" t="s">
        <v>40</v>
      </c>
      <c r="B13" s="25" t="s">
        <v>0</v>
      </c>
      <c r="C13" s="27">
        <v>1</v>
      </c>
      <c r="D13" s="18">
        <v>0</v>
      </c>
      <c r="E13" s="18">
        <f t="shared" si="0"/>
        <v>0</v>
      </c>
      <c r="F13" s="11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x14ac:dyDescent="0.35">
      <c r="A14" s="33" t="s">
        <v>11</v>
      </c>
      <c r="B14" s="25" t="s">
        <v>0</v>
      </c>
      <c r="C14" s="27">
        <v>1</v>
      </c>
      <c r="D14" s="18">
        <v>0</v>
      </c>
      <c r="E14" s="18">
        <f t="shared" si="0"/>
        <v>0</v>
      </c>
      <c r="F14" s="11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ht="15" customHeight="1" x14ac:dyDescent="0.35">
      <c r="A15" s="10" t="s">
        <v>12</v>
      </c>
      <c r="B15" s="37"/>
      <c r="C15" s="38"/>
      <c r="D15" s="29"/>
      <c r="E15" s="12">
        <f>SUM(E9:E14)</f>
        <v>0</v>
      </c>
      <c r="F15" s="5"/>
      <c r="N15" s="2"/>
    </row>
    <row r="16" spans="1:27" x14ac:dyDescent="0.35">
      <c r="A16" s="19"/>
      <c r="B16" s="25"/>
      <c r="C16" s="27"/>
      <c r="D16" s="6"/>
      <c r="E16" s="20"/>
      <c r="N16" s="3"/>
    </row>
    <row r="17" spans="1:14" x14ac:dyDescent="0.35">
      <c r="A17" s="35" t="s">
        <v>15</v>
      </c>
      <c r="B17" s="26"/>
      <c r="C17" s="28"/>
      <c r="D17" s="21"/>
      <c r="E17" s="21"/>
      <c r="N17" s="3"/>
    </row>
    <row r="18" spans="1:14" x14ac:dyDescent="0.35">
      <c r="A18" s="34" t="s">
        <v>13</v>
      </c>
      <c r="B18" s="26"/>
      <c r="C18" s="28"/>
      <c r="D18" s="21"/>
      <c r="E18" s="21"/>
      <c r="N18" s="3"/>
    </row>
    <row r="19" spans="1:14" x14ac:dyDescent="0.35">
      <c r="A19" s="32" t="s">
        <v>16</v>
      </c>
      <c r="B19" s="25" t="s">
        <v>0</v>
      </c>
      <c r="C19" s="27">
        <v>1</v>
      </c>
      <c r="D19" s="18">
        <v>0</v>
      </c>
      <c r="E19" s="18">
        <f t="shared" ref="E19:E21" si="1">D19*C19</f>
        <v>0</v>
      </c>
      <c r="N19" s="3"/>
    </row>
    <row r="20" spans="1:14" ht="29" x14ac:dyDescent="0.35">
      <c r="A20" s="32" t="s">
        <v>41</v>
      </c>
      <c r="B20" s="25" t="s">
        <v>0</v>
      </c>
      <c r="C20" s="27">
        <v>1</v>
      </c>
      <c r="D20" s="18">
        <v>0</v>
      </c>
      <c r="E20" s="18">
        <f t="shared" si="1"/>
        <v>0</v>
      </c>
      <c r="N20" s="3"/>
    </row>
    <row r="21" spans="1:14" ht="29" x14ac:dyDescent="0.35">
      <c r="A21" s="32" t="s">
        <v>42</v>
      </c>
      <c r="B21" s="25" t="s">
        <v>0</v>
      </c>
      <c r="C21" s="27">
        <v>1</v>
      </c>
      <c r="D21" s="18">
        <v>0</v>
      </c>
      <c r="E21" s="18">
        <f t="shared" si="1"/>
        <v>0</v>
      </c>
      <c r="N21" s="3"/>
    </row>
    <row r="22" spans="1:14" x14ac:dyDescent="0.35">
      <c r="A22" s="34" t="s">
        <v>43</v>
      </c>
      <c r="B22" s="26"/>
      <c r="C22" s="28"/>
      <c r="D22" s="21"/>
      <c r="E22" s="21"/>
      <c r="N22" s="3"/>
    </row>
    <row r="23" spans="1:14" x14ac:dyDescent="0.35">
      <c r="A23" s="34" t="s">
        <v>33</v>
      </c>
      <c r="B23" s="26"/>
      <c r="C23" s="28"/>
      <c r="D23" s="21"/>
      <c r="E23" s="21"/>
      <c r="N23" s="3"/>
    </row>
    <row r="24" spans="1:14" x14ac:dyDescent="0.35">
      <c r="A24" s="32" t="s">
        <v>17</v>
      </c>
      <c r="B24" s="25" t="s">
        <v>0</v>
      </c>
      <c r="C24" s="27">
        <v>1</v>
      </c>
      <c r="D24" s="18">
        <v>0</v>
      </c>
      <c r="E24" s="18">
        <f t="shared" ref="E24:E28" si="2">D24*C24</f>
        <v>0</v>
      </c>
      <c r="N24" s="3"/>
    </row>
    <row r="25" spans="1:14" x14ac:dyDescent="0.35">
      <c r="A25" s="32" t="s">
        <v>18</v>
      </c>
      <c r="B25" s="25" t="s">
        <v>0</v>
      </c>
      <c r="C25" s="27">
        <v>1</v>
      </c>
      <c r="D25" s="18">
        <v>0</v>
      </c>
      <c r="E25" s="18">
        <f t="shared" si="2"/>
        <v>0</v>
      </c>
      <c r="N25" s="3"/>
    </row>
    <row r="26" spans="1:14" x14ac:dyDescent="0.35">
      <c r="A26" s="32" t="s">
        <v>30</v>
      </c>
      <c r="B26" s="25" t="s">
        <v>0</v>
      </c>
      <c r="C26" s="27">
        <v>1</v>
      </c>
      <c r="D26" s="18">
        <v>0</v>
      </c>
      <c r="E26" s="18">
        <f t="shared" si="2"/>
        <v>0</v>
      </c>
      <c r="N26" s="3"/>
    </row>
    <row r="27" spans="1:14" x14ac:dyDescent="0.35">
      <c r="A27" s="32" t="s">
        <v>31</v>
      </c>
      <c r="B27" s="25" t="s">
        <v>0</v>
      </c>
      <c r="C27" s="27">
        <v>1</v>
      </c>
      <c r="D27" s="18">
        <v>0</v>
      </c>
      <c r="E27" s="18">
        <f t="shared" si="2"/>
        <v>0</v>
      </c>
      <c r="N27" s="3"/>
    </row>
    <row r="28" spans="1:14" x14ac:dyDescent="0.35">
      <c r="A28" s="32" t="s">
        <v>32</v>
      </c>
      <c r="B28" s="25" t="s">
        <v>0</v>
      </c>
      <c r="C28" s="27">
        <v>1</v>
      </c>
      <c r="D28" s="18">
        <v>0</v>
      </c>
      <c r="E28" s="18">
        <f t="shared" si="2"/>
        <v>0</v>
      </c>
      <c r="N28" s="3"/>
    </row>
    <row r="29" spans="1:14" x14ac:dyDescent="0.35">
      <c r="A29" s="32" t="s">
        <v>20</v>
      </c>
      <c r="B29" s="25" t="s">
        <v>0</v>
      </c>
      <c r="C29" s="27">
        <v>1</v>
      </c>
      <c r="D29" s="18">
        <v>0</v>
      </c>
      <c r="E29" s="18">
        <f t="shared" ref="E29:E30" si="3">D29*C29</f>
        <v>0</v>
      </c>
      <c r="N29" s="3"/>
    </row>
    <row r="30" spans="1:14" x14ac:dyDescent="0.35">
      <c r="A30" s="32" t="s">
        <v>19</v>
      </c>
      <c r="B30" s="25" t="s">
        <v>0</v>
      </c>
      <c r="C30" s="27">
        <v>1</v>
      </c>
      <c r="D30" s="18">
        <v>0</v>
      </c>
      <c r="E30" s="18">
        <f t="shared" si="3"/>
        <v>0</v>
      </c>
      <c r="N30" s="3"/>
    </row>
    <row r="31" spans="1:14" x14ac:dyDescent="0.35">
      <c r="A31" s="34" t="s">
        <v>28</v>
      </c>
      <c r="B31" s="26"/>
      <c r="C31" s="28"/>
      <c r="D31" s="21"/>
      <c r="E31" s="21"/>
      <c r="N31" s="3"/>
    </row>
    <row r="32" spans="1:14" x14ac:dyDescent="0.35">
      <c r="A32" s="32" t="s">
        <v>29</v>
      </c>
      <c r="B32" s="25" t="s">
        <v>0</v>
      </c>
      <c r="C32" s="27">
        <v>1</v>
      </c>
      <c r="D32" s="18">
        <v>0</v>
      </c>
      <c r="E32" s="18">
        <f t="shared" ref="E32" si="4">D32*C32</f>
        <v>0</v>
      </c>
      <c r="N32" s="3"/>
    </row>
    <row r="33" spans="1:14" x14ac:dyDescent="0.35">
      <c r="A33" s="34" t="s">
        <v>34</v>
      </c>
      <c r="B33" s="26"/>
      <c r="C33" s="28"/>
      <c r="D33" s="21"/>
      <c r="E33" s="21"/>
      <c r="N33" s="3"/>
    </row>
    <row r="34" spans="1:14" x14ac:dyDescent="0.35">
      <c r="A34" s="32" t="s">
        <v>35</v>
      </c>
      <c r="B34" s="25" t="s">
        <v>0</v>
      </c>
      <c r="C34" s="27">
        <v>1</v>
      </c>
      <c r="D34" s="18">
        <v>0</v>
      </c>
      <c r="E34" s="18">
        <f t="shared" ref="E34" si="5">D34*C34</f>
        <v>0</v>
      </c>
      <c r="N34" s="3"/>
    </row>
    <row r="35" spans="1:14" x14ac:dyDescent="0.35">
      <c r="A35" s="34" t="s">
        <v>38</v>
      </c>
      <c r="B35" s="26"/>
      <c r="C35" s="28"/>
      <c r="D35" s="21"/>
      <c r="E35" s="21"/>
      <c r="N35" s="3"/>
    </row>
    <row r="36" spans="1:14" x14ac:dyDescent="0.35">
      <c r="A36" s="32" t="s">
        <v>37</v>
      </c>
      <c r="B36" s="25" t="s">
        <v>0</v>
      </c>
      <c r="C36" s="27">
        <v>6</v>
      </c>
      <c r="D36" s="18">
        <v>0</v>
      </c>
      <c r="E36" s="18">
        <f t="shared" ref="E36" si="6">D36*C36</f>
        <v>0</v>
      </c>
      <c r="N36" s="3"/>
    </row>
    <row r="37" spans="1:14" x14ac:dyDescent="0.35">
      <c r="A37" s="32" t="s">
        <v>39</v>
      </c>
      <c r="B37" s="25" t="s">
        <v>0</v>
      </c>
      <c r="C37" s="27">
        <v>6</v>
      </c>
      <c r="D37" s="18">
        <v>0</v>
      </c>
      <c r="E37" s="18">
        <f t="shared" ref="E37" si="7">D37*C37</f>
        <v>0</v>
      </c>
      <c r="N37" s="3"/>
    </row>
    <row r="38" spans="1:14" x14ac:dyDescent="0.35">
      <c r="A38" s="34" t="s">
        <v>26</v>
      </c>
      <c r="B38" s="26"/>
      <c r="C38" s="28"/>
      <c r="D38" s="21"/>
      <c r="E38" s="21"/>
      <c r="N38" s="3"/>
    </row>
    <row r="39" spans="1:14" x14ac:dyDescent="0.35">
      <c r="A39" s="32" t="s">
        <v>20</v>
      </c>
      <c r="B39" s="25" t="s">
        <v>0</v>
      </c>
      <c r="C39" s="27">
        <v>10</v>
      </c>
      <c r="D39" s="18">
        <v>0</v>
      </c>
      <c r="E39" s="18">
        <f t="shared" ref="E39" si="8">D39*C39</f>
        <v>0</v>
      </c>
      <c r="N39" s="3"/>
    </row>
    <row r="40" spans="1:14" x14ac:dyDescent="0.35">
      <c r="A40" s="34" t="s">
        <v>24</v>
      </c>
      <c r="B40" s="26"/>
      <c r="C40" s="28"/>
      <c r="D40" s="21"/>
      <c r="E40" s="21"/>
      <c r="N40" s="3"/>
    </row>
    <row r="41" spans="1:14" x14ac:dyDescent="0.35">
      <c r="A41" s="32" t="s">
        <v>19</v>
      </c>
      <c r="B41" s="25" t="s">
        <v>0</v>
      </c>
      <c r="C41" s="27">
        <v>1</v>
      </c>
      <c r="D41" s="18">
        <v>0</v>
      </c>
      <c r="E41" s="18">
        <f t="shared" ref="E41:E42" si="9">D41*C41</f>
        <v>0</v>
      </c>
      <c r="N41" s="3"/>
    </row>
    <row r="42" spans="1:14" x14ac:dyDescent="0.35">
      <c r="A42" s="32" t="s">
        <v>14</v>
      </c>
      <c r="B42" s="25" t="s">
        <v>0</v>
      </c>
      <c r="C42" s="27">
        <v>1</v>
      </c>
      <c r="D42" s="18">
        <v>0</v>
      </c>
      <c r="E42" s="18">
        <f t="shared" si="9"/>
        <v>0</v>
      </c>
      <c r="N42" s="3"/>
    </row>
    <row r="43" spans="1:14" ht="15" thickBot="1" x14ac:dyDescent="0.4">
      <c r="A43" s="36" t="s">
        <v>25</v>
      </c>
      <c r="B43" s="39"/>
      <c r="C43" s="40"/>
      <c r="D43" s="41"/>
      <c r="E43" s="41">
        <f>SUM(E18:E42)</f>
        <v>0</v>
      </c>
    </row>
    <row r="44" spans="1:14" ht="15" thickBot="1" x14ac:dyDescent="0.4">
      <c r="D44" s="23"/>
      <c r="E44" s="24"/>
    </row>
    <row r="45" spans="1:14" ht="16" thickBot="1" x14ac:dyDescent="0.4">
      <c r="B45" s="49" t="s">
        <v>21</v>
      </c>
      <c r="C45" s="50"/>
      <c r="D45" s="51"/>
      <c r="E45" s="30">
        <f>E43+E15</f>
        <v>0</v>
      </c>
    </row>
    <row r="46" spans="1:14" ht="16" thickBot="1" x14ac:dyDescent="0.4">
      <c r="B46" s="43" t="s">
        <v>22</v>
      </c>
      <c r="C46" s="44"/>
      <c r="D46" s="45"/>
      <c r="E46" s="31">
        <f>E45*0.2</f>
        <v>0</v>
      </c>
    </row>
    <row r="47" spans="1:14" ht="16" thickBot="1" x14ac:dyDescent="0.4">
      <c r="B47" s="43" t="s">
        <v>23</v>
      </c>
      <c r="C47" s="44"/>
      <c r="D47" s="45"/>
      <c r="E47" s="31">
        <f>E46+E45</f>
        <v>0</v>
      </c>
    </row>
  </sheetData>
  <mergeCells count="5">
    <mergeCell ref="B46:D46"/>
    <mergeCell ref="B47:D47"/>
    <mergeCell ref="A5:E5"/>
    <mergeCell ref="B45:D45"/>
    <mergeCell ref="A1:E4"/>
  </mergeCells>
  <phoneticPr fontId="3" type="noConversion"/>
  <printOptions horizontalCentered="1"/>
  <pageMargins left="0.70866141732283472" right="0.70866141732283472" top="0.70866141732283472" bottom="0.74803149606299213" header="0.31496062992125984" footer="0.31496062992125984"/>
  <pageSetup paperSize="9" scale="74" fitToHeight="0" orientation="portrait" r:id="rId1"/>
  <headerFooter>
    <oddHeader>&amp;LDIRECTION INTERRÉGIONALE DES SERVICES PÉNITENTIAIRES 
Département des Affaires Immobilières de Dijon
&amp;C
CSL Montargis- AD'AP
&amp;R&amp;"-,Italique"&amp;10&amp;F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DPGF!Print_Area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Mathias LOICHOT</cp:lastModifiedBy>
  <cp:lastPrinted>2023-02-16T17:04:03Z</cp:lastPrinted>
  <dcterms:created xsi:type="dcterms:W3CDTF">2011-05-04T08:20:22Z</dcterms:created>
  <dcterms:modified xsi:type="dcterms:W3CDTF">2025-06-27T09:21:52Z</dcterms:modified>
</cp:coreProperties>
</file>